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3140" activeTab="3"/>
  </bookViews>
  <sheets>
    <sheet name="форма 1 сады" sheetId="1" r:id="rId1"/>
    <sheet name="форма 2 сады" sheetId="4" r:id="rId2"/>
    <sheet name="форма 3 сады" sheetId="2" r:id="rId3"/>
    <sheet name="форма 4 сады" sheetId="3" r:id="rId4"/>
  </sheets>
  <definedNames>
    <definedName name="_xlnm.Print_Area" localSheetId="0">'форма 1 сады'!$A$1:$F$17</definedName>
    <definedName name="_xlnm.Print_Area" localSheetId="1">'форма 2 сады'!$A$1:$F$18</definedName>
    <definedName name="_xlnm.Print_Area" localSheetId="2">'форма 3 сады'!$A$1:$F$18</definedName>
    <definedName name="_xlnm.Print_Area" localSheetId="3">'форма 4 сады'!$A$1:$M$20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/>
  <c r="F12" i="2"/>
  <c r="F11"/>
  <c r="L10" i="3"/>
  <c r="G10"/>
  <c r="G11" s="1"/>
  <c r="K11"/>
  <c r="F11"/>
  <c r="E11" i="1" l="1"/>
  <c r="L11" i="3" s="1"/>
  <c r="F11" i="1" l="1"/>
  <c r="H11" i="3"/>
  <c r="C11"/>
  <c r="K10"/>
  <c r="H10" s="1"/>
  <c r="F10"/>
  <c r="C10" s="1"/>
  <c r="F10" i="2"/>
  <c r="F10" i="1"/>
  <c r="M10" i="3" l="1"/>
  <c r="M11"/>
</calcChain>
</file>

<file path=xl/sharedStrings.xml><?xml version="1.0" encoding="utf-8"?>
<sst xmlns="http://schemas.openxmlformats.org/spreadsheetml/2006/main" count="104" uniqueCount="66">
  <si>
    <t>Форма № 1</t>
  </si>
  <si>
    <t>СООТВЕТСТВИЕ</t>
  </si>
  <si>
    <t xml:space="preserve">объема предоставленных муниципальных услуг </t>
  </si>
  <si>
    <t>параметрам муниципального задания</t>
  </si>
  <si>
    <t>Наименование муниципального учреждения</t>
  </si>
  <si>
    <t>№ п/п</t>
  </si>
  <si>
    <t>Уникальный номер реестровой записи, наименование услуги</t>
  </si>
  <si>
    <t>Единица измерения</t>
  </si>
  <si>
    <t>Объем муниципальной услуги за отчетный период, установленный муниципальным заданием</t>
  </si>
  <si>
    <t>Фактический объем оказанной муниципальной услуги</t>
  </si>
  <si>
    <t>Отклонение</t>
  </si>
  <si>
    <t>6=(5/4)*100%</t>
  </si>
  <si>
    <t>человек</t>
  </si>
  <si>
    <t>Форма № 3</t>
  </si>
  <si>
    <t>Наименование показателя качества муниципальной услуги</t>
  </si>
  <si>
    <t>Значение показателя качества, установленного муниципальным заданием</t>
  </si>
  <si>
    <t>Фактическое значение показателя качества, достигнутого в отчетном периоде</t>
  </si>
  <si>
    <t>Форма № 4</t>
  </si>
  <si>
    <t xml:space="preserve">фактической стоимости </t>
  </si>
  <si>
    <t>оказания единицы муниципальной услуги нормативной</t>
  </si>
  <si>
    <t>Нормативная стоимость, руб.</t>
  </si>
  <si>
    <t>Фактическая стоимость, руб.</t>
  </si>
  <si>
    <r>
      <t xml:space="preserve">Профинансировано расходов за отчетный период, руб. </t>
    </r>
    <r>
      <rPr>
        <b/>
        <sz val="14"/>
        <color theme="1"/>
        <rFont val="Times New Roman"/>
        <family val="1"/>
        <charset val="204"/>
      </rPr>
      <t>(местный бюджет)</t>
    </r>
  </si>
  <si>
    <r>
      <t xml:space="preserve">Профинансировано расходов за отчетный период, руб. </t>
    </r>
    <r>
      <rPr>
        <b/>
        <sz val="14"/>
        <color theme="1"/>
        <rFont val="Times New Roman"/>
        <family val="1"/>
        <charset val="204"/>
      </rPr>
      <t>(областной бюджет)</t>
    </r>
  </si>
  <si>
    <t>Итого профинансировано расходов за отчетный период, руб.</t>
  </si>
  <si>
    <t>3а</t>
  </si>
  <si>
    <t>3б</t>
  </si>
  <si>
    <t>3г</t>
  </si>
  <si>
    <t>4а</t>
  </si>
  <si>
    <t>4б</t>
  </si>
  <si>
    <t>4г</t>
  </si>
  <si>
    <t>5=(4/3)*100%</t>
  </si>
  <si>
    <t>заполнять ячейки голубого цвета</t>
  </si>
  <si>
    <t>Заведующий</t>
  </si>
  <si>
    <t>исполнитель</t>
  </si>
  <si>
    <t>тел.</t>
  </si>
  <si>
    <t>содержания выполненных  муниципальных работ</t>
  </si>
  <si>
    <t>Форма № 2</t>
  </si>
  <si>
    <t>Уникальный номер реестровой записи, наименование работы</t>
  </si>
  <si>
    <t>Результат, запланированный на отчетный финансовый год</t>
  </si>
  <si>
    <t>Наименование показателя результата</t>
  </si>
  <si>
    <t>Значение показателя результата</t>
  </si>
  <si>
    <t>Фактические результаты, достигнутые  в отчетном финансовом году</t>
  </si>
  <si>
    <t>Характеристика  причин отклонения от запланированных значений</t>
  </si>
  <si>
    <t>-</t>
  </si>
  <si>
    <t>качества предоставленных услуг (выполненных работ)</t>
  </si>
  <si>
    <t>по услуге присмотр и уход из местного бюджета учитываются расходы по следующим направлениям: питание, бутилированная вода, моющие, чистящие, дезинфицирующие средства , мягкий инвентарь, используемые для присмотра и ухода за воспитанниками (342.1, 342.2, 345, 346.2)</t>
  </si>
  <si>
    <t>объем плановых ассигнований и финансирование только по виду расходов 611,621  без иных целей</t>
  </si>
  <si>
    <r>
      <t xml:space="preserve">801011О.99.0.БВ24ДП02000,               801011О.99.0.БВ24АГ62000,            801011О.99.0.БВ24АВ42000,     801011О.99.0.БВ24ДН82000,     801011О.99.0.БВ24ДП04000,       801011О.99.0.БВ24ДН84000                                  </t>
    </r>
    <r>
      <rPr>
        <sz val="14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</si>
  <si>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r>
      <t xml:space="preserve">853211О.99.0.БВ19АБ10000, 853211О.99.0.БВ19АА26000,853211О.99.0.БВ19АГ20000, 853211О.99.0.БВ19АА68000, 853211О.99.0.БВ19АА14000, 853211О.99.0.БВ19АБ40000, 853211О.99.0.БВ19АГ08000, 853211О.99.0.БВ19АА56000, 853211О.99.0.БВ19АА98000, 853211О.99.0.БВ19АБ54000,  853211О.99.0.БВ19АБ12000, 853211О.99.0.БВ19АА28000, 853211О.99.0.БВ19АГ22000, 853211О.99.0.БВ19АА70000, 853211О.99.0.БВ19АБ42000, 853211О.99.0.БВ19АБ00000, 853211О.99.0.БВ19АА16000,  853211О.99.0.БВ19АГ10000, 853211О.99.0.БВ19АА58000                                               </t>
    </r>
    <r>
      <rPr>
        <sz val="14"/>
        <rFont val="Times New Roman"/>
        <family val="1"/>
        <charset val="204"/>
      </rPr>
      <t>присмотр и уход</t>
    </r>
  </si>
  <si>
    <t>801011О.99.0.БВ24ДП02000,               801011О.99.0.БВ24АГ62000,            801011О.99.0.БВ24АВ42000,     801011О.99.0.БВ24ДН82000,     801011О.99.0.БВ24ДП04000,       801011О.99.0.БВ24ДН84000                                  реализация основных общеобразовательных программ дошкольного образования</t>
  </si>
  <si>
    <t>853211О.99.0.БВ19АБ10000, 853211О.99.0.БВ19АА26000,853211О.99.0.БВ19АГ20000, 853211О.99.0.БВ19АА68000, 853211О.99.0.БВ19АА14000, 853211О.99.0.БВ19АБ40000, 853211О.99.0.БВ19АГ08000, 853211О.99.0.БВ19АА56000, 853211О.99.0.БВ19АА98000, 853211О.99.0.БВ19АБ54000,  853211О.99.0.БВ19АБ12000, 853211О.99.0.БВ19АА28000, 853211О.99.0.БВ19АГ22000, 853211О.99.0.БВ19АА70000, 853211О.99.0.БВ19АБ42000, 853211О.99.0.БВ19АБ00000, 853211О.99.0.БВ19АА16000,  853211О.99.0.БВ19АГ10000, 853211О.99.0.БВ19АА58000                                               присмотр и уход</t>
  </si>
  <si>
    <t>853211О.99.0.БВ19АБ10000, 853211О.99.0.БВ19АА26000, 853211О.99.0.БВ19АГ20000, 853211О.99.0.БВ19АА68000, 853211О.99.0.БВ19АА14000, 853211О.99.0.БВ19АБ40000, 853211О.99.0.БВ19АГ08000, 853211О.99.0.БВ19АА56000, 853211О.99.0.БВ19АА98000, 853211О.99.0.БВ19АБ54000,  853211О.99.0.БВ19АБ12000, 853211О.99.0.БВ19АА28000, 853211О.99.0.БВ19АГ22000, 853211О.99.0.БВ19АА70000, 853211О.99.0.БВ19АБ42000, 853211О.99.0.БВ19АБ00000, 853211О.99.0.БВ19АА16000,  853211О.99.0.БВ19АГ10000, 853211О.99.0.БВ19АА58000                                               присмотр и уход</t>
  </si>
  <si>
    <t xml:space="preserve">укомплектованность педагогическими кадрами </t>
  </si>
  <si>
    <t xml:space="preserve">количество обоснованных жалоб потребителей, поступивших в образовательное учреждение или (и) в Управление образования г. Таганрога </t>
  </si>
  <si>
    <t>Отчетный период:  5 месяцев 2022 года</t>
  </si>
  <si>
    <t>Фактический объем оказанной муниципальной услуги - среднесписочное количество детей за 5 мес. 2022 года</t>
  </si>
  <si>
    <t>Отчетный период: 5 месяцев  2022 года</t>
  </si>
  <si>
    <r>
      <t xml:space="preserve">Плановые ассигнования на 2022 год с учетом изменений на конец отчетного периода, руб.  </t>
    </r>
    <r>
      <rPr>
        <b/>
        <sz val="14"/>
        <color theme="1"/>
        <rFont val="Times New Roman"/>
        <family val="1"/>
        <charset val="204"/>
      </rPr>
      <t>(местный бюджет)</t>
    </r>
  </si>
  <si>
    <r>
      <t xml:space="preserve">Плановые ассигнования на 2022 год с учетом изменений на конец отчетного периода, руб.  </t>
    </r>
    <r>
      <rPr>
        <b/>
        <sz val="14"/>
        <color theme="1"/>
        <rFont val="Times New Roman"/>
        <family val="1"/>
        <charset val="204"/>
      </rPr>
      <t>(областной бюджет)</t>
    </r>
  </si>
  <si>
    <t xml:space="preserve">Итого плановые ассигнования на 2022 год с учетом изменений на конец отчетного периода, руб. </t>
  </si>
  <si>
    <t>3в</t>
  </si>
  <si>
    <t>4в</t>
  </si>
  <si>
    <t>Заведующий                          И.М. Тараканова</t>
  </si>
  <si>
    <t>исполнитель                          Т.А. Теременцева</t>
  </si>
  <si>
    <t>тел.         38-35-81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</si>
</sst>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4" fillId="0" borderId="4" xfId="1" applyFont="1" applyFill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2" fontId="4" fillId="0" borderId="4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center" vertical="top" wrapText="1"/>
    </xf>
    <xf numFmtId="2" fontId="3" fillId="0" borderId="4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/>
    </xf>
    <xf numFmtId="0" fontId="4" fillId="0" borderId="4" xfId="1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4" fillId="0" borderId="5" xfId="1" applyNumberFormat="1" applyFont="1" applyFill="1" applyBorder="1" applyAlignment="1">
      <alignment horizontal="left" vertical="top" wrapText="1"/>
    </xf>
    <xf numFmtId="2" fontId="3" fillId="0" borderId="6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topLeftCell="A7" zoomScale="90" zoomScaleSheetLayoutView="90" workbookViewId="0">
      <selection activeCell="B11" sqref="B11"/>
    </sheetView>
  </sheetViews>
  <sheetFormatPr defaultRowHeight="15"/>
  <cols>
    <col min="1" max="1" width="7.7109375" customWidth="1"/>
    <col min="2" max="2" width="58.140625" customWidth="1"/>
    <col min="3" max="3" width="16.5703125" customWidth="1"/>
    <col min="4" max="4" width="19" customWidth="1"/>
    <col min="5" max="6" width="18.5703125" customWidth="1"/>
  </cols>
  <sheetData>
    <row r="1" spans="1:6" ht="18.75">
      <c r="A1" s="1"/>
      <c r="B1" s="1"/>
      <c r="C1" s="1"/>
      <c r="D1" s="1"/>
      <c r="E1" s="1"/>
      <c r="F1" s="1" t="s">
        <v>0</v>
      </c>
    </row>
    <row r="2" spans="1:6" ht="18.75">
      <c r="A2" s="36" t="s">
        <v>1</v>
      </c>
      <c r="B2" s="36"/>
      <c r="C2" s="36"/>
      <c r="D2" s="36"/>
      <c r="E2" s="36"/>
      <c r="F2" s="36"/>
    </row>
    <row r="3" spans="1:6" ht="18.75">
      <c r="A3" s="36" t="s">
        <v>2</v>
      </c>
      <c r="B3" s="36"/>
      <c r="C3" s="36"/>
      <c r="D3" s="36"/>
      <c r="E3" s="36"/>
      <c r="F3" s="36"/>
    </row>
    <row r="4" spans="1:6" ht="18.75">
      <c r="A4" s="36" t="s">
        <v>3</v>
      </c>
      <c r="B4" s="36"/>
      <c r="C4" s="36"/>
      <c r="D4" s="36"/>
      <c r="E4" s="36"/>
      <c r="F4" s="36"/>
    </row>
    <row r="5" spans="1:6" ht="18.75">
      <c r="A5" s="1"/>
      <c r="B5" s="1"/>
      <c r="C5" s="1"/>
      <c r="D5" s="1"/>
      <c r="E5" s="1"/>
      <c r="F5" s="1"/>
    </row>
    <row r="6" spans="1:6" ht="18.75">
      <c r="A6" s="37" t="s">
        <v>4</v>
      </c>
      <c r="B6" s="38"/>
      <c r="C6" s="38"/>
      <c r="D6" s="38"/>
      <c r="E6" s="38"/>
      <c r="F6" s="39"/>
    </row>
    <row r="7" spans="1:6" ht="18.75">
      <c r="A7" s="40" t="s">
        <v>55</v>
      </c>
      <c r="B7" s="40"/>
      <c r="C7" s="40"/>
      <c r="D7" s="40"/>
      <c r="E7" s="40"/>
      <c r="F7" s="40"/>
    </row>
    <row r="8" spans="1:6" ht="157.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 ht="18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11</v>
      </c>
    </row>
    <row r="10" spans="1:6" ht="138.75" customHeight="1">
      <c r="A10" s="5">
        <v>1</v>
      </c>
      <c r="B10" s="19" t="s">
        <v>48</v>
      </c>
      <c r="C10" s="5" t="s">
        <v>12</v>
      </c>
      <c r="D10" s="24">
        <v>130</v>
      </c>
      <c r="E10" s="24">
        <v>127</v>
      </c>
      <c r="F10" s="7">
        <f>E10/D10*100</f>
        <v>97.692307692307693</v>
      </c>
    </row>
    <row r="11" spans="1:6" ht="302.25">
      <c r="A11" s="5">
        <v>2</v>
      </c>
      <c r="B11" s="20" t="s">
        <v>49</v>
      </c>
      <c r="C11" s="5" t="s">
        <v>12</v>
      </c>
      <c r="D11" s="6">
        <f>D10</f>
        <v>130</v>
      </c>
      <c r="E11" s="6">
        <f>E10</f>
        <v>127</v>
      </c>
      <c r="F11" s="7">
        <f>E11/D11*100</f>
        <v>97.692307692307693</v>
      </c>
    </row>
    <row r="13" spans="1:6" s="1" customFormat="1" ht="18.75">
      <c r="B13" s="1" t="s">
        <v>63</v>
      </c>
    </row>
    <row r="14" spans="1:6" s="1" customFormat="1" ht="18.75"/>
    <row r="15" spans="1:6" s="1" customFormat="1" ht="18.75">
      <c r="B15" s="1" t="s">
        <v>64</v>
      </c>
    </row>
    <row r="16" spans="1:6" s="1" customFormat="1" ht="18.75"/>
    <row r="17" spans="1:2" s="1" customFormat="1" ht="18.75">
      <c r="B17" s="1" t="s">
        <v>65</v>
      </c>
    </row>
    <row r="19" spans="1:2" ht="18.75">
      <c r="A19" s="1" t="s">
        <v>56</v>
      </c>
    </row>
    <row r="20" spans="1:2" ht="18.75">
      <c r="A20" s="1"/>
    </row>
  </sheetData>
  <mergeCells count="5">
    <mergeCell ref="A2:F2"/>
    <mergeCell ref="A3:F3"/>
    <mergeCell ref="A4:F4"/>
    <mergeCell ref="A6:F6"/>
    <mergeCell ref="A7:F7"/>
  </mergeCells>
  <pageMargins left="0.39370078740157483" right="0.39370078740157483" top="0.35433070866141736" bottom="0.35433070866141736" header="0.31496062992125984" footer="0.31496062992125984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BreakPreview" zoomScale="90" zoomScaleSheetLayoutView="90" workbookViewId="0">
      <selection activeCell="A7" sqref="A7:F7"/>
    </sheetView>
  </sheetViews>
  <sheetFormatPr defaultRowHeight="15"/>
  <cols>
    <col min="1" max="1" width="7.7109375" customWidth="1"/>
    <col min="2" max="2" width="58.140625" customWidth="1"/>
    <col min="3" max="3" width="17.85546875" customWidth="1"/>
    <col min="4" max="4" width="17" customWidth="1"/>
    <col min="5" max="5" width="17.140625" customWidth="1"/>
    <col min="6" max="6" width="21.28515625" customWidth="1"/>
  </cols>
  <sheetData>
    <row r="1" spans="1:6" ht="18.75">
      <c r="A1" s="1"/>
      <c r="B1" s="1"/>
      <c r="C1" s="1"/>
      <c r="D1" s="1"/>
      <c r="E1" s="1"/>
      <c r="F1" s="1" t="s">
        <v>37</v>
      </c>
    </row>
    <row r="2" spans="1:6" ht="18.75">
      <c r="A2" s="36" t="s">
        <v>1</v>
      </c>
      <c r="B2" s="36"/>
      <c r="C2" s="36"/>
      <c r="D2" s="36"/>
      <c r="E2" s="36"/>
      <c r="F2" s="36"/>
    </row>
    <row r="3" spans="1:6" ht="18.75">
      <c r="A3" s="36" t="s">
        <v>36</v>
      </c>
      <c r="B3" s="36"/>
      <c r="C3" s="36"/>
      <c r="D3" s="36"/>
      <c r="E3" s="36"/>
      <c r="F3" s="36"/>
    </row>
    <row r="4" spans="1:6" ht="18.75">
      <c r="A4" s="36" t="s">
        <v>3</v>
      </c>
      <c r="B4" s="36"/>
      <c r="C4" s="36"/>
      <c r="D4" s="36"/>
      <c r="E4" s="36"/>
      <c r="F4" s="36"/>
    </row>
    <row r="5" spans="1:6" ht="18.75">
      <c r="A5" s="1"/>
      <c r="B5" s="1"/>
      <c r="C5" s="1"/>
      <c r="D5" s="1"/>
      <c r="E5" s="1"/>
      <c r="F5" s="1"/>
    </row>
    <row r="6" spans="1:6" ht="18.75">
      <c r="A6" s="37" t="s">
        <v>4</v>
      </c>
      <c r="B6" s="38"/>
      <c r="C6" s="38"/>
      <c r="D6" s="38"/>
      <c r="E6" s="38"/>
      <c r="F6" s="39"/>
    </row>
    <row r="7" spans="1:6" ht="18.75">
      <c r="A7" s="40" t="s">
        <v>55</v>
      </c>
      <c r="B7" s="40"/>
      <c r="C7" s="40"/>
      <c r="D7" s="40"/>
      <c r="E7" s="40"/>
      <c r="F7" s="40"/>
    </row>
    <row r="8" spans="1:6" ht="157.5" customHeight="1">
      <c r="A8" s="2" t="s">
        <v>5</v>
      </c>
      <c r="B8" s="29" t="s">
        <v>38</v>
      </c>
      <c r="C8" s="41" t="s">
        <v>39</v>
      </c>
      <c r="D8" s="42"/>
      <c r="E8" s="29" t="s">
        <v>42</v>
      </c>
      <c r="F8" s="29" t="s">
        <v>43</v>
      </c>
    </row>
    <row r="9" spans="1:6" ht="66" customHeight="1">
      <c r="A9" s="2"/>
      <c r="B9" s="3"/>
      <c r="C9" s="29" t="s">
        <v>40</v>
      </c>
      <c r="D9" s="29" t="s">
        <v>41</v>
      </c>
      <c r="E9" s="3"/>
      <c r="F9" s="3"/>
    </row>
    <row r="10" spans="1:6" ht="18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 t="s">
        <v>11</v>
      </c>
    </row>
    <row r="11" spans="1:6" ht="18.75" customHeight="1">
      <c r="A11" s="5"/>
      <c r="B11" s="30" t="s">
        <v>44</v>
      </c>
      <c r="C11" s="30" t="s">
        <v>44</v>
      </c>
      <c r="D11" s="30" t="s">
        <v>44</v>
      </c>
      <c r="E11" s="30" t="s">
        <v>44</v>
      </c>
      <c r="F11" s="30" t="s">
        <v>44</v>
      </c>
    </row>
    <row r="12" spans="1:6" ht="18.75">
      <c r="A12" s="5"/>
      <c r="B12" s="30" t="s">
        <v>44</v>
      </c>
      <c r="C12" s="30" t="s">
        <v>44</v>
      </c>
      <c r="D12" s="30" t="s">
        <v>44</v>
      </c>
      <c r="E12" s="30" t="s">
        <v>44</v>
      </c>
      <c r="F12" s="30" t="s">
        <v>44</v>
      </c>
    </row>
    <row r="14" spans="1:6" s="1" customFormat="1" ht="18.75">
      <c r="B14" s="1" t="s">
        <v>33</v>
      </c>
    </row>
    <row r="15" spans="1:6" s="1" customFormat="1" ht="18.75"/>
    <row r="16" spans="1:6" s="1" customFormat="1" ht="18.75">
      <c r="B16" s="1" t="s">
        <v>34</v>
      </c>
    </row>
    <row r="17" spans="1:1" s="1" customFormat="1" ht="18.75"/>
    <row r="18" spans="1:1" s="1" customFormat="1" ht="18.75"/>
    <row r="20" spans="1:1" ht="18.75">
      <c r="A20" s="1"/>
    </row>
    <row r="21" spans="1:1" ht="18.75">
      <c r="A21" s="1"/>
    </row>
  </sheetData>
  <mergeCells count="6">
    <mergeCell ref="C8:D8"/>
    <mergeCell ref="A2:F2"/>
    <mergeCell ref="A3:F3"/>
    <mergeCell ref="A4:F4"/>
    <mergeCell ref="A6:F6"/>
    <mergeCell ref="A7:F7"/>
  </mergeCells>
  <pageMargins left="0.39370078740157483" right="0.39370078740157483" top="0.35433070866141736" bottom="0.35433070866141736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>
      <selection activeCell="E11" sqref="E11"/>
    </sheetView>
  </sheetViews>
  <sheetFormatPr defaultRowHeight="18.75"/>
  <cols>
    <col min="1" max="1" width="7.7109375" style="1" customWidth="1"/>
    <col min="2" max="2" width="66.5703125" style="1" customWidth="1"/>
    <col min="3" max="3" width="32.7109375" style="1" customWidth="1"/>
    <col min="4" max="4" width="15.7109375" style="1" customWidth="1"/>
    <col min="5" max="5" width="14.140625" style="1" customWidth="1"/>
    <col min="6" max="6" width="18" style="1" customWidth="1"/>
  </cols>
  <sheetData>
    <row r="1" spans="1:6">
      <c r="F1" s="1" t="s">
        <v>13</v>
      </c>
    </row>
    <row r="2" spans="1:6">
      <c r="A2" s="36" t="s">
        <v>1</v>
      </c>
      <c r="B2" s="36"/>
      <c r="C2" s="36"/>
      <c r="D2" s="36"/>
      <c r="E2" s="36"/>
      <c r="F2" s="36"/>
    </row>
    <row r="3" spans="1:6">
      <c r="A3" s="36" t="s">
        <v>45</v>
      </c>
      <c r="B3" s="36"/>
      <c r="C3" s="36"/>
      <c r="D3" s="36"/>
      <c r="E3" s="36"/>
      <c r="F3" s="36"/>
    </row>
    <row r="4" spans="1:6">
      <c r="A4" s="36" t="s">
        <v>3</v>
      </c>
      <c r="B4" s="36"/>
      <c r="C4" s="36"/>
      <c r="D4" s="36"/>
      <c r="E4" s="36"/>
      <c r="F4" s="36"/>
    </row>
    <row r="6" spans="1:6">
      <c r="A6" s="37" t="s">
        <v>4</v>
      </c>
      <c r="B6" s="38"/>
      <c r="C6" s="38"/>
      <c r="D6" s="38"/>
      <c r="E6" s="38"/>
      <c r="F6" s="39"/>
    </row>
    <row r="7" spans="1:6">
      <c r="A7" s="40" t="s">
        <v>55</v>
      </c>
      <c r="B7" s="40"/>
      <c r="C7" s="40"/>
      <c r="D7" s="40"/>
      <c r="E7" s="40"/>
      <c r="F7" s="40"/>
    </row>
    <row r="8" spans="1:6" ht="168.75">
      <c r="A8" s="2" t="s">
        <v>5</v>
      </c>
      <c r="B8" s="3" t="s">
        <v>6</v>
      </c>
      <c r="C8" s="3" t="s">
        <v>14</v>
      </c>
      <c r="D8" s="3" t="s">
        <v>15</v>
      </c>
      <c r="E8" s="3" t="s">
        <v>16</v>
      </c>
      <c r="F8" s="3" t="s">
        <v>10</v>
      </c>
    </row>
    <row r="9" spans="1:6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11</v>
      </c>
    </row>
    <row r="10" spans="1:6" ht="65.25" customHeight="1">
      <c r="A10" s="43">
        <v>1</v>
      </c>
      <c r="B10" s="45" t="s">
        <v>50</v>
      </c>
      <c r="C10" s="8" t="s">
        <v>53</v>
      </c>
      <c r="D10" s="6">
        <v>100</v>
      </c>
      <c r="E10" s="24">
        <v>100</v>
      </c>
      <c r="F10" s="7">
        <f>E10/D10*100</f>
        <v>100</v>
      </c>
    </row>
    <row r="11" spans="1:6" ht="96.75" customHeight="1">
      <c r="A11" s="44"/>
      <c r="B11" s="46"/>
      <c r="C11" s="8" t="s">
        <v>54</v>
      </c>
      <c r="D11" s="6">
        <v>0</v>
      </c>
      <c r="E11" s="24">
        <v>0</v>
      </c>
      <c r="F11" s="7">
        <f>IF(E11=0,100,0)</f>
        <v>100</v>
      </c>
    </row>
    <row r="12" spans="1:6" ht="163.5" customHeight="1">
      <c r="A12" s="5">
        <v>2</v>
      </c>
      <c r="B12" s="34" t="s">
        <v>51</v>
      </c>
      <c r="C12" s="8" t="s">
        <v>54</v>
      </c>
      <c r="D12" s="6">
        <v>0</v>
      </c>
      <c r="E12" s="24">
        <v>0</v>
      </c>
      <c r="F12" s="7">
        <f>IF(E12=0,100,0)</f>
        <v>100</v>
      </c>
    </row>
    <row r="13" spans="1:6" ht="30.75" customHeight="1">
      <c r="A13" s="10"/>
      <c r="B13" s="11"/>
      <c r="C13" s="12"/>
      <c r="D13" s="10"/>
      <c r="E13" s="13"/>
      <c r="F13" s="14"/>
    </row>
    <row r="14" spans="1:6" s="1" customFormat="1">
      <c r="B14" s="1" t="s">
        <v>33</v>
      </c>
    </row>
    <row r="15" spans="1:6" s="1" customFormat="1"/>
    <row r="16" spans="1:6" s="1" customFormat="1">
      <c r="B16" s="1" t="s">
        <v>34</v>
      </c>
    </row>
    <row r="17" spans="2:2" s="1" customFormat="1"/>
    <row r="18" spans="2:2" s="1" customFormat="1">
      <c r="B18" s="1" t="s">
        <v>35</v>
      </c>
    </row>
  </sheetData>
  <mergeCells count="7">
    <mergeCell ref="A10:A11"/>
    <mergeCell ref="B10:B11"/>
    <mergeCell ref="A2:F2"/>
    <mergeCell ref="A3:F3"/>
    <mergeCell ref="A4:F4"/>
    <mergeCell ref="A6:F6"/>
    <mergeCell ref="A7:F7"/>
  </mergeCells>
  <pageMargins left="0.39370078740157483" right="0.39370078740157483" top="0.35433070866141736" bottom="0.35433070866141736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59" zoomScaleNormal="60" zoomScaleSheetLayoutView="59" workbookViewId="0">
      <selection activeCell="J10" sqref="J10"/>
    </sheetView>
  </sheetViews>
  <sheetFormatPr defaultRowHeight="18.75"/>
  <cols>
    <col min="1" max="1" width="7.7109375" style="1" customWidth="1"/>
    <col min="2" max="2" width="73.5703125" style="1" customWidth="1"/>
    <col min="3" max="3" width="19" style="1" customWidth="1"/>
    <col min="4" max="4" width="17.140625" style="1" customWidth="1"/>
    <col min="5" max="6" width="18.5703125" style="1" customWidth="1"/>
    <col min="7" max="7" width="19.42578125" style="1" customWidth="1"/>
    <col min="8" max="8" width="15.7109375" style="1" customWidth="1"/>
    <col min="9" max="9" width="19.5703125" style="1" customWidth="1"/>
    <col min="10" max="10" width="18.85546875" style="1" customWidth="1"/>
    <col min="11" max="11" width="19" style="1" customWidth="1"/>
    <col min="12" max="12" width="14.140625" style="1" customWidth="1"/>
    <col min="13" max="13" width="19.140625" style="1" customWidth="1"/>
  </cols>
  <sheetData>
    <row r="1" spans="1:13">
      <c r="M1" s="1" t="s">
        <v>17</v>
      </c>
    </row>
    <row r="2" spans="1:1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6" spans="1:13">
      <c r="A6" s="37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>
      <c r="A7" s="40" t="s">
        <v>57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99.5" customHeight="1">
      <c r="A8" s="2" t="s">
        <v>5</v>
      </c>
      <c r="B8" s="3" t="s">
        <v>6</v>
      </c>
      <c r="C8" s="3" t="s">
        <v>20</v>
      </c>
      <c r="D8" s="3" t="s">
        <v>58</v>
      </c>
      <c r="E8" s="3" t="s">
        <v>59</v>
      </c>
      <c r="F8" s="3" t="s">
        <v>60</v>
      </c>
      <c r="G8" s="3" t="s">
        <v>8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9</v>
      </c>
      <c r="M8" s="3" t="s">
        <v>10</v>
      </c>
    </row>
    <row r="9" spans="1:13">
      <c r="A9" s="4">
        <v>1</v>
      </c>
      <c r="B9" s="4">
        <v>2</v>
      </c>
      <c r="C9" s="4">
        <v>3</v>
      </c>
      <c r="D9" s="4" t="s">
        <v>25</v>
      </c>
      <c r="E9" s="4" t="s">
        <v>26</v>
      </c>
      <c r="F9" s="35" t="s">
        <v>61</v>
      </c>
      <c r="G9" s="35" t="s">
        <v>27</v>
      </c>
      <c r="H9" s="4">
        <v>4</v>
      </c>
      <c r="I9" s="4" t="s">
        <v>28</v>
      </c>
      <c r="J9" s="4" t="s">
        <v>29</v>
      </c>
      <c r="K9" s="35" t="s">
        <v>62</v>
      </c>
      <c r="L9" s="35" t="s">
        <v>30</v>
      </c>
      <c r="M9" s="4" t="s">
        <v>31</v>
      </c>
    </row>
    <row r="10" spans="1:13" ht="141" customHeight="1">
      <c r="A10" s="5">
        <v>1</v>
      </c>
      <c r="B10" s="31" t="s">
        <v>50</v>
      </c>
      <c r="C10" s="9">
        <f>F10/G10</f>
        <v>93118.353846153841</v>
      </c>
      <c r="D10" s="21">
        <v>3863686</v>
      </c>
      <c r="E10" s="21">
        <v>8241700</v>
      </c>
      <c r="F10" s="22">
        <f>D10+E10</f>
        <v>12105386</v>
      </c>
      <c r="G10" s="33">
        <f>'форма 1 сады'!D10</f>
        <v>130</v>
      </c>
      <c r="H10" s="22">
        <f>K10/L10</f>
        <v>44501.893543307087</v>
      </c>
      <c r="I10" s="21">
        <v>1824740.48</v>
      </c>
      <c r="J10" s="21">
        <v>3827000</v>
      </c>
      <c r="K10" s="22">
        <f>I10+J10</f>
        <v>5651740.4800000004</v>
      </c>
      <c r="L10" s="33">
        <f>'форма 1 сады'!E10</f>
        <v>127</v>
      </c>
      <c r="M10" s="23">
        <f>H10/C10*100</f>
        <v>47.790678964139779</v>
      </c>
    </row>
    <row r="11" spans="1:13" ht="216.75" customHeight="1">
      <c r="A11" s="5">
        <v>2</v>
      </c>
      <c r="B11" s="32" t="s">
        <v>52</v>
      </c>
      <c r="C11" s="9">
        <f>F11/G11</f>
        <v>1407.4153846153847</v>
      </c>
      <c r="D11" s="21">
        <v>182964</v>
      </c>
      <c r="E11" s="22"/>
      <c r="F11" s="22">
        <f>D11</f>
        <v>182964</v>
      </c>
      <c r="G11" s="33">
        <f>G10</f>
        <v>130</v>
      </c>
      <c r="H11" s="22">
        <f>K11/L11</f>
        <v>1197.5590551181103</v>
      </c>
      <c r="I11" s="21">
        <v>152090</v>
      </c>
      <c r="J11" s="22"/>
      <c r="K11" s="22">
        <f>I11</f>
        <v>152090</v>
      </c>
      <c r="L11" s="33">
        <f>'форма 1 сады'!E11</f>
        <v>127</v>
      </c>
      <c r="M11" s="23">
        <f>H11/C11*100</f>
        <v>85.089240050148845</v>
      </c>
    </row>
    <row r="12" spans="1:13" ht="21.75" customHeight="1">
      <c r="A12" s="10"/>
      <c r="B12" s="15"/>
      <c r="C12" s="16"/>
      <c r="D12" s="17"/>
      <c r="E12" s="17"/>
      <c r="F12" s="17"/>
      <c r="G12" s="18"/>
      <c r="H12" s="17"/>
      <c r="I12" s="17"/>
      <c r="J12" s="17"/>
      <c r="K12" s="17"/>
      <c r="L12" s="18"/>
      <c r="M12" s="14"/>
    </row>
    <row r="13" spans="1:13" s="1" customFormat="1">
      <c r="B13" s="1" t="s">
        <v>33</v>
      </c>
    </row>
    <row r="14" spans="1:13" s="1" customFormat="1"/>
    <row r="15" spans="1:13" s="1" customFormat="1">
      <c r="B15" s="1" t="s">
        <v>34</v>
      </c>
    </row>
    <row r="16" spans="1:13" s="1" customFormat="1"/>
    <row r="17" spans="1:13" s="1" customFormat="1" ht="18" customHeight="1">
      <c r="B17" s="1" t="s">
        <v>35</v>
      </c>
    </row>
    <row r="18" spans="1:13" s="26" customFormat="1" ht="69.75" customHeight="1">
      <c r="A18" s="25" t="s">
        <v>47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s="26" customFormat="1" ht="69.75" customHeight="1">
      <c r="A19" s="47" t="s">
        <v>46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s="26" customFormat="1" ht="69.75" customHeight="1">
      <c r="A20" s="27" t="s">
        <v>32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</sheetData>
  <mergeCells count="6">
    <mergeCell ref="A19:M19"/>
    <mergeCell ref="A2:M2"/>
    <mergeCell ref="A3:M3"/>
    <mergeCell ref="A4:M4"/>
    <mergeCell ref="A6:M6"/>
    <mergeCell ref="A7:M7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 сады</vt:lpstr>
      <vt:lpstr>форма 2 сады</vt:lpstr>
      <vt:lpstr>форма 3 сады</vt:lpstr>
      <vt:lpstr>форма 4 сады</vt:lpstr>
      <vt:lpstr>'форма 1 сады'!Область_печати</vt:lpstr>
      <vt:lpstr>'форма 2 сады'!Область_печати</vt:lpstr>
      <vt:lpstr>'форма 3 сады'!Область_печати</vt:lpstr>
      <vt:lpstr>'форма 4 сады'!Область_печати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Т.А.</dc:creator>
  <cp:lastModifiedBy>Nikiforova</cp:lastModifiedBy>
  <cp:lastPrinted>2022-05-31T12:04:02Z</cp:lastPrinted>
  <dcterms:created xsi:type="dcterms:W3CDTF">2016-05-24T14:19:32Z</dcterms:created>
  <dcterms:modified xsi:type="dcterms:W3CDTF">2022-06-20T10:31:11Z</dcterms:modified>
</cp:coreProperties>
</file>